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0"/>
  </bookViews>
  <sheets>
    <sheet name="vagyon alakulás 18. mel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<sst xmlns="http://schemas.openxmlformats.org/spreadsheetml/2006/main" count="36" uniqueCount="36">
  <si>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Immateriális javak és tárgyi eszközök állományának alakulása</t>
  </si>
  <si>
    <t>Megnevezés</t>
  </si>
  <si>
    <t>Immateriális javak</t>
  </si>
  <si>
    <t>Ingatlanok</t>
  </si>
  <si>
    <t>Gépek berendezések felszerelések</t>
  </si>
  <si>
    <t>Járművek</t>
  </si>
  <si>
    <t>Összesen</t>
  </si>
  <si>
    <t>Előző évi záró (tárgyévi nyitó állomány)</t>
  </si>
  <si>
    <t>Bruttó növekedés - Beszerzés, létesítés</t>
  </si>
  <si>
    <t>Bruttó növekedés - Felújítás</t>
  </si>
  <si>
    <t>Bruttó növekedés - beszerzés, felújítás előzően felsz. ÁFA</t>
  </si>
  <si>
    <t>Bruttó növekedés - Tárgyévi pénzforgalom növekedés</t>
  </si>
  <si>
    <t>Bruttó növekedés - Saját kiv.beruh. (felúj.) aktivált</t>
  </si>
  <si>
    <t>Bruttó növekedés - Előző év(ek) beruházásaiból aktivált</t>
  </si>
  <si>
    <t>Bruttó növekedés - Térítésmentes átvétel</t>
  </si>
  <si>
    <t>Bruttó növekedés - Egyéb növekedés</t>
  </si>
  <si>
    <t>Bruttó növekedés - összes növekedés</t>
  </si>
  <si>
    <t>Bruttó csökkenés - Értékesítés</t>
  </si>
  <si>
    <t>Bruttó csökkenés - Selejtezés, megsemmisülés</t>
  </si>
  <si>
    <t>Bruttó csökkenés - Térítésmentes átadás</t>
  </si>
  <si>
    <t>Bruttó csökkenés - Egyébb csökkenés</t>
  </si>
  <si>
    <t>Értékcsökkenés - Előző évi záró (tárgyévi nyitó)</t>
  </si>
  <si>
    <t>Értékcsökkenés - Növekedés</t>
  </si>
  <si>
    <t>Értékcsökkenés - Csökkenés</t>
  </si>
  <si>
    <t>Teljesen (o-ig) leírt eszközök bruttó értéke</t>
  </si>
  <si>
    <t>Bruttó csökkenés - Összes csökkenés</t>
  </si>
  <si>
    <t>Bruttó érték összesen</t>
  </si>
  <si>
    <t xml:space="preserve">Értékcsökkenés összesen </t>
  </si>
  <si>
    <t>Eszközök nettó értéke</t>
  </si>
  <si>
    <t>Bruttó növekedés - Tárgyévi pénzforg. nélkül</t>
  </si>
  <si>
    <t>Ezer Ft-ban</t>
  </si>
  <si>
    <t>Bruttó csökkenés - Beszerzésből nem aktivált beruházás</t>
  </si>
  <si>
    <t>Tenyészállatok</t>
  </si>
  <si>
    <t>Bruttó csökkenés - Beruházási előleg összege</t>
  </si>
  <si>
    <t>Üzemeltetésre átadott eszközök</t>
  </si>
  <si>
    <t>Üllés Községi Önkormányzat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</si>
</sst>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L33" sqref="L33"/>
    </sheetView>
  </sheetViews>
  <sheetFormatPr defaultColWidth="8.875" defaultRowHeight="12.75"/>
  <cols>
    <col min="1" max="1" width="50.00390625" style="1" customWidth="1"/>
    <col min="2" max="2" width="12.625" style="1" customWidth="1"/>
    <col min="3" max="3" width="11.875" style="1" customWidth="1"/>
    <col min="4" max="4" width="13.25390625" style="1" customWidth="1"/>
    <col min="5" max="5" width="11.00390625" style="1" customWidth="1"/>
    <col min="6" max="6" width="13.875" style="1" customWidth="1"/>
    <col min="7" max="7" width="13.00390625" style="1" customWidth="1"/>
    <col min="8" max="8" width="12.625" style="1" customWidth="1"/>
    <col min="9" max="16384" width="8.875" style="1" customWidth="1"/>
  </cols>
  <sheetData>
    <row r="1" ht="12.75">
      <c r="H1" s="22"/>
    </row>
    <row r="2" spans="1:8" ht="15.75">
      <c r="A2" s="23" t="s">
        <v>35</v>
      </c>
      <c r="B2" s="24"/>
      <c r="C2" s="24"/>
      <c r="D2" s="24"/>
      <c r="E2" s="24"/>
      <c r="F2" s="24"/>
      <c r="G2" s="24"/>
      <c r="H2" s="24"/>
    </row>
    <row r="3" spans="1:8" ht="15.75">
      <c r="A3" s="23" t="s">
        <v>0</v>
      </c>
      <c r="B3" s="24"/>
      <c r="C3" s="24"/>
      <c r="D3" s="24"/>
      <c r="E3" s="24"/>
      <c r="F3" s="24"/>
      <c r="G3" s="24"/>
      <c r="H3" s="24"/>
    </row>
    <row r="4" spans="2:4" ht="12.75">
      <c r="B4" s="2"/>
      <c r="C4" s="2"/>
      <c r="D4" s="2"/>
    </row>
    <row r="5" spans="2:8" ht="12.75">
      <c r="B5" s="2"/>
      <c r="H5" s="16" t="s">
        <v>30</v>
      </c>
    </row>
    <row r="6" spans="1:8" ht="12.7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32</v>
      </c>
      <c r="G6" s="25" t="s">
        <v>34</v>
      </c>
      <c r="H6" s="25" t="s">
        <v>6</v>
      </c>
    </row>
    <row r="7" spans="1:8" ht="26.25" customHeight="1">
      <c r="A7" s="26"/>
      <c r="B7" s="26"/>
      <c r="C7" s="26"/>
      <c r="D7" s="26"/>
      <c r="E7" s="26"/>
      <c r="F7" s="26"/>
      <c r="G7" s="26"/>
      <c r="H7" s="26"/>
    </row>
    <row r="8" spans="1:8" s="4" customFormat="1" ht="24" customHeight="1">
      <c r="A8" s="17" t="s">
        <v>7</v>
      </c>
      <c r="B8" s="18">
        <v>14447</v>
      </c>
      <c r="C8" s="18">
        <v>1558569</v>
      </c>
      <c r="D8" s="18">
        <v>119137</v>
      </c>
      <c r="E8" s="18">
        <v>29463</v>
      </c>
      <c r="F8" s="18"/>
      <c r="G8" s="18">
        <v>25616</v>
      </c>
      <c r="H8" s="18">
        <f>SUM(B8:G8)</f>
        <v>1747232</v>
      </c>
    </row>
    <row r="9" spans="1:8" ht="12.75">
      <c r="A9" s="6" t="s">
        <v>8</v>
      </c>
      <c r="B9" s="7">
        <v>398</v>
      </c>
      <c r="C9" s="7">
        <v>79221</v>
      </c>
      <c r="D9" s="7">
        <v>10151</v>
      </c>
      <c r="E9" s="8">
        <v>0</v>
      </c>
      <c r="F9" s="8"/>
      <c r="G9" s="8"/>
      <c r="H9" s="8">
        <f aca="true" t="shared" si="0" ref="H9:H17">SUM(B9:G9)</f>
        <v>89770</v>
      </c>
    </row>
    <row r="10" spans="1:8" ht="12.75">
      <c r="A10" s="6" t="s">
        <v>9</v>
      </c>
      <c r="B10" s="7"/>
      <c r="C10" s="7">
        <v>21708</v>
      </c>
      <c r="D10" s="7"/>
      <c r="E10" s="8"/>
      <c r="F10" s="8"/>
      <c r="G10" s="8"/>
      <c r="H10" s="8">
        <f t="shared" si="0"/>
        <v>21708</v>
      </c>
    </row>
    <row r="11" spans="1:8" ht="12.75">
      <c r="A11" s="6" t="s">
        <v>10</v>
      </c>
      <c r="B11" s="7">
        <v>140</v>
      </c>
      <c r="C11" s="8">
        <v>16436</v>
      </c>
      <c r="D11" s="8">
        <v>1305</v>
      </c>
      <c r="E11" s="8">
        <v>0</v>
      </c>
      <c r="F11" s="8"/>
      <c r="G11" s="8"/>
      <c r="H11" s="8">
        <f t="shared" si="0"/>
        <v>17881</v>
      </c>
    </row>
    <row r="12" spans="1:8" s="3" customFormat="1" ht="12.75">
      <c r="A12" s="9" t="s">
        <v>11</v>
      </c>
      <c r="B12" s="10">
        <f aca="true" t="shared" si="1" ref="B12:G12">SUM(B9:B11)</f>
        <v>538</v>
      </c>
      <c r="C12" s="10">
        <f t="shared" si="1"/>
        <v>117365</v>
      </c>
      <c r="D12" s="10">
        <f t="shared" si="1"/>
        <v>11456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1">
        <f t="shared" si="0"/>
        <v>129359</v>
      </c>
    </row>
    <row r="13" spans="1:8" ht="12.75">
      <c r="A13" s="12" t="s">
        <v>12</v>
      </c>
      <c r="B13" s="8"/>
      <c r="C13" s="8"/>
      <c r="D13" s="8"/>
      <c r="E13" s="8"/>
      <c r="F13" s="8"/>
      <c r="G13" s="8"/>
      <c r="H13" s="8">
        <f t="shared" si="0"/>
        <v>0</v>
      </c>
    </row>
    <row r="14" spans="1:8" ht="12.75">
      <c r="A14" s="12" t="s">
        <v>13</v>
      </c>
      <c r="B14" s="7"/>
      <c r="C14" s="7"/>
      <c r="D14" s="7"/>
      <c r="E14" s="8"/>
      <c r="F14" s="8"/>
      <c r="G14" s="8"/>
      <c r="H14" s="8">
        <f t="shared" si="0"/>
        <v>0</v>
      </c>
    </row>
    <row r="15" spans="1:8" ht="12.75">
      <c r="A15" s="12" t="s">
        <v>14</v>
      </c>
      <c r="B15" s="8"/>
      <c r="C15" s="8"/>
      <c r="D15" s="8">
        <v>110</v>
      </c>
      <c r="E15" s="8"/>
      <c r="F15" s="8"/>
      <c r="G15" s="8"/>
      <c r="H15" s="8">
        <f t="shared" si="0"/>
        <v>110</v>
      </c>
    </row>
    <row r="16" spans="1:8" ht="12.75">
      <c r="A16" s="12" t="s">
        <v>15</v>
      </c>
      <c r="B16" s="7"/>
      <c r="C16" s="7">
        <v>-108</v>
      </c>
      <c r="D16" s="7">
        <v>200</v>
      </c>
      <c r="E16" s="8">
        <v>1</v>
      </c>
      <c r="F16" s="8"/>
      <c r="G16" s="8"/>
      <c r="H16" s="8">
        <f t="shared" si="0"/>
        <v>93</v>
      </c>
    </row>
    <row r="17" spans="1:8" s="3" customFormat="1" ht="12.75">
      <c r="A17" s="13" t="s">
        <v>29</v>
      </c>
      <c r="B17" s="10">
        <f>SUM(B13:B16)</f>
        <v>0</v>
      </c>
      <c r="C17" s="10">
        <f>SUM(C13:C16)</f>
        <v>-108</v>
      </c>
      <c r="D17" s="10">
        <f>SUM(D13:D16)</f>
        <v>310</v>
      </c>
      <c r="E17" s="10">
        <f>SUM(E13:E16)</f>
        <v>1</v>
      </c>
      <c r="F17" s="10">
        <f>SUM(F13:F16)</f>
        <v>0</v>
      </c>
      <c r="G17" s="10"/>
      <c r="H17" s="8">
        <f t="shared" si="0"/>
        <v>203</v>
      </c>
    </row>
    <row r="18" spans="1:8" s="5" customFormat="1" ht="12.75">
      <c r="A18" s="13" t="s">
        <v>16</v>
      </c>
      <c r="B18" s="11">
        <v>538</v>
      </c>
      <c r="C18" s="11">
        <f aca="true" t="shared" si="2" ref="C18:H18">SUM(C12+C17)</f>
        <v>117257</v>
      </c>
      <c r="D18" s="11">
        <f t="shared" si="2"/>
        <v>11766</v>
      </c>
      <c r="E18" s="11">
        <f t="shared" si="2"/>
        <v>1</v>
      </c>
      <c r="F18" s="11">
        <f t="shared" si="2"/>
        <v>0</v>
      </c>
      <c r="G18" s="11">
        <f t="shared" si="2"/>
        <v>0</v>
      </c>
      <c r="H18" s="11">
        <f t="shared" si="2"/>
        <v>129562</v>
      </c>
    </row>
    <row r="19" spans="1:8" ht="12.75">
      <c r="A19" s="12" t="s">
        <v>17</v>
      </c>
      <c r="B19" s="8"/>
      <c r="C19" s="7"/>
      <c r="D19" s="7">
        <v>0</v>
      </c>
      <c r="E19" s="8">
        <v>0</v>
      </c>
      <c r="F19" s="8"/>
      <c r="G19" s="8"/>
      <c r="H19" s="8">
        <f>SUM(B19:G19)</f>
        <v>0</v>
      </c>
    </row>
    <row r="20" spans="1:8" ht="12.75">
      <c r="A20" s="6" t="s">
        <v>31</v>
      </c>
      <c r="B20" s="7"/>
      <c r="C20" s="7">
        <v>0</v>
      </c>
      <c r="D20" s="7">
        <v>0</v>
      </c>
      <c r="E20" s="8"/>
      <c r="F20" s="8"/>
      <c r="G20" s="8"/>
      <c r="H20" s="8">
        <f aca="true" t="shared" si="3" ref="H20:H32">SUM(B20:G20)</f>
        <v>0</v>
      </c>
    </row>
    <row r="21" spans="1:8" ht="12.75">
      <c r="A21" s="6" t="s">
        <v>33</v>
      </c>
      <c r="B21" s="7"/>
      <c r="C21" s="7">
        <v>0</v>
      </c>
      <c r="D21" s="7"/>
      <c r="E21" s="8"/>
      <c r="F21" s="8"/>
      <c r="G21" s="8"/>
      <c r="H21" s="8">
        <f t="shared" si="3"/>
        <v>0</v>
      </c>
    </row>
    <row r="22" spans="1:8" ht="12.75">
      <c r="A22" s="12" t="s">
        <v>18</v>
      </c>
      <c r="B22" s="7">
        <v>0</v>
      </c>
      <c r="C22" s="7">
        <v>0</v>
      </c>
      <c r="D22" s="7">
        <v>21785</v>
      </c>
      <c r="E22" s="8">
        <v>0</v>
      </c>
      <c r="F22" s="8"/>
      <c r="G22" s="8"/>
      <c r="H22" s="8">
        <f>SUM(B22:G22)</f>
        <v>21785</v>
      </c>
    </row>
    <row r="23" spans="1:8" ht="12.75">
      <c r="A23" s="12" t="s">
        <v>19</v>
      </c>
      <c r="B23" s="6"/>
      <c r="C23" s="6"/>
      <c r="D23" s="27">
        <v>38</v>
      </c>
      <c r="E23" s="8"/>
      <c r="F23" s="8"/>
      <c r="G23" s="8"/>
      <c r="H23" s="8">
        <f t="shared" si="3"/>
        <v>38</v>
      </c>
    </row>
    <row r="24" spans="1:8" ht="12.75">
      <c r="A24" s="12" t="s">
        <v>20</v>
      </c>
      <c r="B24" s="7"/>
      <c r="C24" s="7">
        <v>408</v>
      </c>
      <c r="D24" s="7">
        <v>2860</v>
      </c>
      <c r="E24" s="8">
        <v>0</v>
      </c>
      <c r="F24" s="8"/>
      <c r="G24" s="8"/>
      <c r="H24" s="8">
        <f t="shared" si="3"/>
        <v>3268</v>
      </c>
    </row>
    <row r="25" spans="1:8" s="5" customFormat="1" ht="12.75">
      <c r="A25" s="13" t="s">
        <v>25</v>
      </c>
      <c r="B25" s="11">
        <f aca="true" t="shared" si="4" ref="B25:G25">SUM(B19:B24)</f>
        <v>0</v>
      </c>
      <c r="C25" s="11">
        <f t="shared" si="4"/>
        <v>408</v>
      </c>
      <c r="D25" s="11">
        <f t="shared" si="4"/>
        <v>24683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3"/>
        <v>25091</v>
      </c>
    </row>
    <row r="26" spans="1:8" s="21" customFormat="1" ht="24" customHeight="1">
      <c r="A26" s="19" t="s">
        <v>26</v>
      </c>
      <c r="B26" s="20">
        <f>SUM(B8,B18-B25)</f>
        <v>14985</v>
      </c>
      <c r="C26" s="20">
        <f aca="true" t="shared" si="5" ref="C26:H26">SUM(C8,C18-C25)</f>
        <v>1675418</v>
      </c>
      <c r="D26" s="20">
        <f t="shared" si="5"/>
        <v>106220</v>
      </c>
      <c r="E26" s="20">
        <f t="shared" si="5"/>
        <v>29464</v>
      </c>
      <c r="F26" s="20">
        <f t="shared" si="5"/>
        <v>0</v>
      </c>
      <c r="G26" s="20">
        <f t="shared" si="5"/>
        <v>25616</v>
      </c>
      <c r="H26" s="20">
        <f t="shared" si="5"/>
        <v>1851703</v>
      </c>
    </row>
    <row r="27" spans="1:8" ht="12.75">
      <c r="A27" s="6" t="s">
        <v>21</v>
      </c>
      <c r="B27" s="7">
        <v>6938</v>
      </c>
      <c r="C27" s="7">
        <v>139827</v>
      </c>
      <c r="D27" s="7">
        <v>85808</v>
      </c>
      <c r="E27" s="8">
        <v>20338</v>
      </c>
      <c r="F27" s="8"/>
      <c r="G27" s="8">
        <v>18855</v>
      </c>
      <c r="H27" s="8">
        <f t="shared" si="3"/>
        <v>271766</v>
      </c>
    </row>
    <row r="28" spans="1:8" ht="12.75">
      <c r="A28" s="12" t="s">
        <v>22</v>
      </c>
      <c r="B28" s="8">
        <v>1298</v>
      </c>
      <c r="C28" s="7">
        <v>85625</v>
      </c>
      <c r="D28" s="7">
        <v>11965</v>
      </c>
      <c r="E28" s="8">
        <v>1697</v>
      </c>
      <c r="F28" s="8"/>
      <c r="G28" s="8">
        <v>624</v>
      </c>
      <c r="H28" s="8">
        <f t="shared" si="3"/>
        <v>101209</v>
      </c>
    </row>
    <row r="29" spans="1:8" ht="12.75">
      <c r="A29" s="6" t="s">
        <v>23</v>
      </c>
      <c r="B29" s="7">
        <v>0</v>
      </c>
      <c r="C29" s="7">
        <v>22631</v>
      </c>
      <c r="D29" s="7">
        <v>25920</v>
      </c>
      <c r="E29" s="8">
        <v>1260</v>
      </c>
      <c r="F29" s="8"/>
      <c r="G29" s="8">
        <v>11324</v>
      </c>
      <c r="H29" s="8">
        <f t="shared" si="3"/>
        <v>61135</v>
      </c>
    </row>
    <row r="30" spans="1:8" s="3" customFormat="1" ht="12.75">
      <c r="A30" s="14" t="s">
        <v>27</v>
      </c>
      <c r="B30" s="15">
        <f aca="true" t="shared" si="6" ref="B30:G30">SUM(B27+B28-B29)</f>
        <v>8236</v>
      </c>
      <c r="C30" s="15">
        <f t="shared" si="6"/>
        <v>202821</v>
      </c>
      <c r="D30" s="15">
        <f>SUM(D27+D28-D29)</f>
        <v>71853</v>
      </c>
      <c r="E30" s="15">
        <f t="shared" si="6"/>
        <v>20775</v>
      </c>
      <c r="F30" s="15">
        <f t="shared" si="6"/>
        <v>0</v>
      </c>
      <c r="G30" s="15">
        <f t="shared" si="6"/>
        <v>8155</v>
      </c>
      <c r="H30" s="15">
        <f t="shared" si="3"/>
        <v>311840</v>
      </c>
    </row>
    <row r="31" spans="1:8" s="21" customFormat="1" ht="24" customHeight="1">
      <c r="A31" s="19" t="s">
        <v>28</v>
      </c>
      <c r="B31" s="20">
        <f aca="true" t="shared" si="7" ref="B31:G31">SUM(B26-B30)</f>
        <v>6749</v>
      </c>
      <c r="C31" s="20">
        <f t="shared" si="7"/>
        <v>1472597</v>
      </c>
      <c r="D31" s="20">
        <f t="shared" si="7"/>
        <v>34367</v>
      </c>
      <c r="E31" s="20">
        <f t="shared" si="7"/>
        <v>8689</v>
      </c>
      <c r="F31" s="20">
        <f t="shared" si="7"/>
        <v>0</v>
      </c>
      <c r="G31" s="20">
        <f t="shared" si="7"/>
        <v>17461</v>
      </c>
      <c r="H31" s="20">
        <f t="shared" si="3"/>
        <v>1539863</v>
      </c>
    </row>
    <row r="32" spans="1:8" s="21" customFormat="1" ht="24" customHeight="1">
      <c r="A32" s="19" t="s">
        <v>24</v>
      </c>
      <c r="B32" s="20">
        <v>4377</v>
      </c>
      <c r="C32" s="20">
        <v>0</v>
      </c>
      <c r="D32" s="20">
        <v>48945</v>
      </c>
      <c r="E32" s="20">
        <v>13789</v>
      </c>
      <c r="F32" s="20"/>
      <c r="G32" s="20">
        <v>2931</v>
      </c>
      <c r="H32" s="20">
        <f t="shared" si="3"/>
        <v>70042</v>
      </c>
    </row>
  </sheetData>
  <sheetProtection/>
  <mergeCells count="10">
    <mergeCell ref="A2:H2"/>
    <mergeCell ref="A3:H3"/>
    <mergeCell ref="A6:A7"/>
    <mergeCell ref="E6:E7"/>
    <mergeCell ref="G6:G7"/>
    <mergeCell ref="H6:H7"/>
    <mergeCell ref="B6:B7"/>
    <mergeCell ref="C6:C7"/>
    <mergeCell ref="D6:D7"/>
    <mergeCell ref="F6:F7"/>
  </mergeCells>
  <printOptions/>
  <pageMargins left="0.2755905511811024" right="0.1968503937007874" top="0.7086614173228347" bottom="0.7874015748031497" header="0.5118110236220472" footer="0.5118110236220472"/>
  <pageSetup horizontalDpi="600" verticalDpi="600" orientation="landscape" paperSize="9" scale="105" r:id="rId1"/>
  <headerFooter alignWithMargins="0">
    <oddHeader xml:space="preserve">&amp;R18.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Csanád</cp:lastModifiedBy>
  <cp:lastPrinted>2009-03-27T10:40:13Z</cp:lastPrinted>
  <dcterms:created xsi:type="dcterms:W3CDTF">2002-03-13T20:31:07Z</dcterms:created>
  <dcterms:modified xsi:type="dcterms:W3CDTF">2012-03-27T15:25:24Z</dcterms:modified>
  <cp:category/>
  <cp:version/>
  <cp:contentType/>
  <cp:contentStatus/>
</cp:coreProperties>
</file>